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rchive\Desktop\АРХІВНИЙ  ВІДДІЛ\ЗВІТИ\Заробітна плата начальника\"/>
    </mc:Choice>
  </mc:AlternateContent>
  <xr:revisionPtr revIDLastSave="0" documentId="13_ncr:1_{64C5D8D7-E31D-4B06-A0A4-AADF3BA648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1" l="1"/>
  <c r="T5" i="1"/>
  <c r="S5" i="1"/>
  <c r="X5" i="1" l="1"/>
  <c r="Y5" i="1" s="1"/>
</calcChain>
</file>

<file path=xl/sharedStrings.xml><?xml version="1.0" encoding="utf-8"?>
<sst xmlns="http://schemas.openxmlformats.org/spreadsheetml/2006/main" count="32" uniqueCount="32">
  <si>
    <t>№ з/п</t>
  </si>
  <si>
    <t>№ особової картки</t>
  </si>
  <si>
    <t>посада</t>
  </si>
  <si>
    <t>ПІП</t>
  </si>
  <si>
    <t>місяць</t>
  </si>
  <si>
    <t>відпустка</t>
  </si>
  <si>
    <t>лікарняні</t>
  </si>
  <si>
    <t>НАРАХОВАНО</t>
  </si>
  <si>
    <t>індексація заробітної плати</t>
  </si>
  <si>
    <t>ВСЬОГО утримано</t>
  </si>
  <si>
    <t>УТРИМАННЯ ТА ПЕРЕРАХУВАННЯ</t>
  </si>
  <si>
    <t>відпрацьовано днів</t>
  </si>
  <si>
    <t>доплата за роботу в умовах режимних обмежень</t>
  </si>
  <si>
    <t>ранг</t>
  </si>
  <si>
    <t>заборгованість на початок місяця</t>
  </si>
  <si>
    <t>Созінова Тетяна Миколаївна</t>
  </si>
  <si>
    <t>надбав-ка за вислугу років</t>
  </si>
  <si>
    <t>мате-ріальна допомога на соціально-побутові потреби</t>
  </si>
  <si>
    <t>мате-ріальна допомога на оздоров-лення</t>
  </si>
  <si>
    <t xml:space="preserve">надбав-ка за інтенсив-ність праці </t>
  </si>
  <si>
    <t>відряд-ження</t>
  </si>
  <si>
    <t>посадо-вий   оклад</t>
  </si>
  <si>
    <t>прибут-ковий податок</t>
  </si>
  <si>
    <t>військо-вий збір</t>
  </si>
  <si>
    <t>перера-ховано в міжрозра-хунковий період</t>
  </si>
  <si>
    <t>перерахо-вано в кінці розрахун-кового періоду</t>
  </si>
  <si>
    <t>начальник архівного відділу райдержадмі-ністрації</t>
  </si>
  <si>
    <t>Сума заборго-ваності на кінець місяця</t>
  </si>
  <si>
    <t>ВСЬОГО нарахо-вано</t>
  </si>
  <si>
    <t xml:space="preserve"> </t>
  </si>
  <si>
    <t xml:space="preserve">Витяг з відомості заробітної плати працівників архівного відділу Прилуцької районної державної адміністрації  за СІЧЕНЬ 2024 року 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</si>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</sst>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4" fontId="2" fillId="3" borderId="2" xfId="0" applyNumberFormat="1" applyFont="1" applyFill="1" applyBorder="1" applyAlignment="1">
      <alignment vertical="center" wrapText="1"/>
    </xf>
    <xf numFmtId="0" fontId="0" fillId="0" borderId="3" xfId="0" applyBorder="1"/>
    <xf numFmtId="4" fontId="2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zoomScale="90" zoomScaleNormal="90" workbookViewId="0">
      <selection activeCell="W6" sqref="W6"/>
    </sheetView>
  </sheetViews>
  <sheetFormatPr defaultRowHeight="15" x14ac:dyDescent="0.25"/>
  <cols>
    <col min="1" max="1" width="4.85546875" style="11" customWidth="1"/>
    <col min="2" max="2" width="5.140625" style="12" customWidth="1"/>
    <col min="3" max="3" width="18.85546875" style="13" customWidth="1"/>
    <col min="4" max="4" width="15" style="11" customWidth="1"/>
    <col min="5" max="6" width="3.28515625" style="11" customWidth="1"/>
    <col min="7" max="7" width="9" style="11" customWidth="1"/>
    <col min="8" max="9" width="9.42578125" style="11" customWidth="1"/>
    <col min="10" max="10" width="8.85546875" style="11"/>
    <col min="11" max="11" width="9.42578125" style="11" customWidth="1"/>
    <col min="12" max="12" width="9.7109375" style="11" customWidth="1"/>
    <col min="13" max="13" width="10.42578125" style="11" customWidth="1"/>
    <col min="14" max="14" width="8.85546875" style="11"/>
    <col min="15" max="15" width="11" style="11" customWidth="1"/>
    <col min="16" max="16" width="9.140625" style="11" customWidth="1"/>
    <col min="17" max="17" width="8.85546875" style="11"/>
    <col min="18" max="18" width="9.85546875" style="11" customWidth="1"/>
    <col min="19" max="19" width="10" style="11" customWidth="1"/>
    <col min="20" max="20" width="8.85546875" style="11"/>
    <col min="21" max="21" width="8.7109375" style="11" customWidth="1"/>
    <col min="22" max="22" width="9.42578125" style="11" customWidth="1"/>
    <col min="23" max="23" width="9.7109375" style="11" customWidth="1"/>
    <col min="24" max="24" width="10.7109375" style="11" customWidth="1"/>
    <col min="25" max="25" width="10.28515625" style="11" customWidth="1"/>
  </cols>
  <sheetData>
    <row r="1" spans="1:25" ht="15.75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3" spans="1:25" x14ac:dyDescent="0.25">
      <c r="A3" s="16" t="s">
        <v>0</v>
      </c>
      <c r="B3" s="16" t="s">
        <v>1</v>
      </c>
      <c r="C3" s="16" t="s">
        <v>2</v>
      </c>
      <c r="D3" s="18" t="s">
        <v>3</v>
      </c>
      <c r="E3" s="20" t="s">
        <v>4</v>
      </c>
      <c r="F3" s="20" t="s">
        <v>11</v>
      </c>
      <c r="G3" s="24" t="s">
        <v>14</v>
      </c>
      <c r="H3" s="22" t="s">
        <v>7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 t="s">
        <v>10</v>
      </c>
      <c r="U3" s="22"/>
      <c r="V3" s="22"/>
      <c r="W3" s="22"/>
      <c r="X3" s="22"/>
      <c r="Y3" s="23" t="s">
        <v>27</v>
      </c>
    </row>
    <row r="4" spans="1:25" s="2" customFormat="1" ht="140.25" customHeight="1" x14ac:dyDescent="0.25">
      <c r="A4" s="17"/>
      <c r="B4" s="17"/>
      <c r="C4" s="17"/>
      <c r="D4" s="19"/>
      <c r="E4" s="21"/>
      <c r="F4" s="21"/>
      <c r="G4" s="25"/>
      <c r="H4" s="3" t="s">
        <v>21</v>
      </c>
      <c r="I4" s="3" t="s">
        <v>13</v>
      </c>
      <c r="J4" s="3" t="s">
        <v>16</v>
      </c>
      <c r="K4" s="3" t="s">
        <v>5</v>
      </c>
      <c r="L4" s="3" t="s">
        <v>18</v>
      </c>
      <c r="M4" s="3" t="s">
        <v>17</v>
      </c>
      <c r="N4" s="3" t="s">
        <v>19</v>
      </c>
      <c r="O4" s="3" t="s">
        <v>8</v>
      </c>
      <c r="P4" s="3" t="s">
        <v>6</v>
      </c>
      <c r="Q4" s="3" t="s">
        <v>20</v>
      </c>
      <c r="R4" s="3" t="s">
        <v>12</v>
      </c>
      <c r="S4" s="4" t="s">
        <v>28</v>
      </c>
      <c r="T4" s="3" t="s">
        <v>22</v>
      </c>
      <c r="U4" s="3" t="s">
        <v>23</v>
      </c>
      <c r="V4" s="3" t="s">
        <v>24</v>
      </c>
      <c r="W4" s="3" t="s">
        <v>25</v>
      </c>
      <c r="X4" s="5" t="s">
        <v>9</v>
      </c>
      <c r="Y4" s="23"/>
    </row>
    <row r="5" spans="1:25" s="1" customFormat="1" ht="57" customHeight="1" x14ac:dyDescent="0.25">
      <c r="A5" s="16">
        <v>1</v>
      </c>
      <c r="B5" s="16">
        <v>1</v>
      </c>
      <c r="C5" s="30" t="s">
        <v>26</v>
      </c>
      <c r="D5" s="30" t="s">
        <v>15</v>
      </c>
      <c r="E5" s="7" t="s">
        <v>31</v>
      </c>
      <c r="F5" s="6">
        <v>23</v>
      </c>
      <c r="G5" s="8">
        <v>0</v>
      </c>
      <c r="H5" s="9">
        <v>21536</v>
      </c>
      <c r="I5" s="9">
        <v>700</v>
      </c>
      <c r="J5" s="9">
        <v>6460.8</v>
      </c>
      <c r="K5" s="9"/>
      <c r="L5" s="9"/>
      <c r="M5" s="9"/>
      <c r="N5" s="9"/>
      <c r="O5" s="9"/>
      <c r="P5" s="9"/>
      <c r="Q5" s="9"/>
      <c r="R5" s="9"/>
      <c r="S5" s="32">
        <f>SUM(H5:R5)+K6</f>
        <v>28696.799999999999</v>
      </c>
      <c r="T5" s="8">
        <f>MROUND(S5*0.18,0.01)</f>
        <v>5165.42</v>
      </c>
      <c r="U5" s="8">
        <f>MROUND(S5*0.015,0.01)</f>
        <v>430.45</v>
      </c>
      <c r="V5" s="8">
        <v>10043.879999999999</v>
      </c>
      <c r="W5" s="6">
        <v>3783.31</v>
      </c>
      <c r="X5" s="26">
        <f>SUM(T5:W5)+V6+W6</f>
        <v>19423.060000000001</v>
      </c>
      <c r="Y5" s="28">
        <f>G5+S5-X5</f>
        <v>9273.739999999998</v>
      </c>
    </row>
    <row r="6" spans="1:25" x14ac:dyDescent="0.25">
      <c r="A6" s="27"/>
      <c r="B6" s="29"/>
      <c r="C6" s="31"/>
      <c r="D6" s="27"/>
      <c r="E6" s="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27"/>
      <c r="T6" s="10"/>
      <c r="U6" s="10"/>
      <c r="V6" s="10"/>
      <c r="W6" s="10"/>
      <c r="X6" s="27"/>
      <c r="Y6" s="27"/>
    </row>
    <row r="8" spans="1:25" x14ac:dyDescent="0.25">
      <c r="V8" s="14"/>
    </row>
    <row r="10" spans="1:25" x14ac:dyDescent="0.25">
      <c r="N10" s="11" t="s">
        <v>29</v>
      </c>
    </row>
  </sheetData>
  <mergeCells count="18">
    <mergeCell ref="X5:X6"/>
    <mergeCell ref="Y5:Y6"/>
    <mergeCell ref="A5:A6"/>
    <mergeCell ref="B5:B6"/>
    <mergeCell ref="C5:C6"/>
    <mergeCell ref="D5:D6"/>
    <mergeCell ref="S5:S6"/>
    <mergeCell ref="A1:Y1"/>
    <mergeCell ref="A3:A4"/>
    <mergeCell ref="B3:B4"/>
    <mergeCell ref="C3:C4"/>
    <mergeCell ref="D3:D4"/>
    <mergeCell ref="E3:E4"/>
    <mergeCell ref="F3:F4"/>
    <mergeCell ref="H3:S3"/>
    <mergeCell ref="T3:X3"/>
    <mergeCell ref="Y3:Y4"/>
    <mergeCell ref="G3:G4"/>
  </mergeCells>
  <phoneticPr fontId="3" type="noConversion"/>
  <pageMargins left="0" right="0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Аліна Пастух</dc:creator>
  <cp:lastModifiedBy>Archive</cp:lastModifiedBy>
  <cp:lastPrinted>2023-10-06T12:29:25Z</cp:lastPrinted>
  <dcterms:created xsi:type="dcterms:W3CDTF">2015-06-05T18:19:34Z</dcterms:created>
  <dcterms:modified xsi:type="dcterms:W3CDTF">2024-01-25T12:48:54Z</dcterms:modified>
</cp:coreProperties>
</file>